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ou-v\Downloads\"/>
    </mc:Choice>
  </mc:AlternateContent>
  <xr:revisionPtr revIDLastSave="0" documentId="13_ncr:1_{9179DE1E-B432-4992-B695-5C44D5E02F91}" xr6:coauthVersionLast="47" xr6:coauthVersionMax="47" xr10:uidLastSave="{00000000-0000-0000-0000-000000000000}"/>
  <bookViews>
    <workbookView xWindow="-120" yWindow="-120" windowWidth="29040" windowHeight="15720" activeTab="1" xr2:uid="{00000000-000D-0000-FFFF-FFFF00000000}"/>
  </bookViews>
  <sheets>
    <sheet name="List1" sheetId="1" r:id="rId1"/>
    <sheet name="Lis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C16" i="1" l="1"/>
</calcChain>
</file>

<file path=xl/sharedStrings.xml><?xml version="1.0" encoding="utf-8"?>
<sst xmlns="http://schemas.openxmlformats.org/spreadsheetml/2006/main" count="44" uniqueCount="43">
  <si>
    <t>PRIHODI</t>
  </si>
  <si>
    <t>Prihodi od prodaje roba i pružanja usluga</t>
  </si>
  <si>
    <t>Prihodi od imovine</t>
  </si>
  <si>
    <t>Prihodi od zakupa prostora i najma
promidžbenog prostora</t>
  </si>
  <si>
    <t>Prihodi od donacija</t>
  </si>
  <si>
    <t>Prihodi od donacija iz proračuna Grada Varaždina</t>
  </si>
  <si>
    <t>Prihodi od projekata na nacionalnoj i EU razini</t>
  </si>
  <si>
    <t>Prihodi od trgovačkih društava i ostalih pravnih 
osoba</t>
  </si>
  <si>
    <t>Ostali prihodi od donacija</t>
  </si>
  <si>
    <t>Ostali prihodi</t>
  </si>
  <si>
    <t>Ostali nespomenuti prihodi</t>
  </si>
  <si>
    <t>RASHODI</t>
  </si>
  <si>
    <t>Rashodi za radnike</t>
  </si>
  <si>
    <t xml:space="preserve">Plaće </t>
  </si>
  <si>
    <t>Ostali rashodi za radnike</t>
  </si>
  <si>
    <t>Doprinosi na plaće</t>
  </si>
  <si>
    <t>Materijalni rashodi</t>
  </si>
  <si>
    <t>Naknade troškova radnicima</t>
  </si>
  <si>
    <t>Naknade ostalim osobama izvan radnog odnosa</t>
  </si>
  <si>
    <t>Rashodi za usluge</t>
  </si>
  <si>
    <t>Rashodi za materijal i energiju</t>
  </si>
  <si>
    <t>Ostali nespomenuti materijalni rashodi</t>
  </si>
  <si>
    <t>Rashodi amortizacije</t>
  </si>
  <si>
    <t>Financijski rashodi</t>
  </si>
  <si>
    <t>Ostali financijski rashodi</t>
  </si>
  <si>
    <t>Ostali rashodi</t>
  </si>
  <si>
    <t>Ostali nespomenuti rashodi</t>
  </si>
  <si>
    <t>UKUPNO PRENESENI VIŠAK PRIHODA IZ
PRETHODNIH GODINA</t>
  </si>
  <si>
    <t>1.</t>
  </si>
  <si>
    <t>2.</t>
  </si>
  <si>
    <t>Ostatak viška prihoda iz prethodnih godina</t>
  </si>
  <si>
    <t>1,832.000,00 kn</t>
  </si>
  <si>
    <t>KLASA: 001-01/21-01/01</t>
  </si>
  <si>
    <t>Višak prihoda iz 2022.g.</t>
  </si>
  <si>
    <t>1,033.000,00</t>
  </si>
  <si>
    <t>1,783.250,00 kn</t>
  </si>
  <si>
    <r>
      <t xml:space="preserve">POU Varaždin otplaćuje dugovanje prema Gradu Varaždinu temeljem Sporazuma o povratu sredstava (KLASA: 602-07/18-01/1, URBROJ: 2186/01-09-18-6) koji je zaključen 12. veljače 2018. godine. Dugovanje ukupno iznosi 368.000,00 kn uvećano za kamatu od 4% i obračunat od 12.02.2018. godine.  
Dugovanje ukupno iznosi 368.000,00 kn uvećano za kamatu od 4% koja je obračunavana od 12.02.2018. godine. 
</t>
    </r>
    <r>
      <rPr>
        <b/>
        <sz val="11"/>
        <color theme="1"/>
        <rFont val="Calibri"/>
        <family val="2"/>
        <charset val="238"/>
        <scheme val="minor"/>
      </rPr>
      <t>2018. godina:</t>
    </r>
    <r>
      <rPr>
        <sz val="11"/>
        <color theme="1"/>
        <rFont val="Calibri"/>
        <family val="2"/>
        <charset val="238"/>
        <scheme val="minor"/>
      </rPr>
      <t xml:space="preserve">
• 20.02.2018. - 91.961,93 kn (glavnica)
• 19.11.2018. - 40.512,57 kn (glavnica)
Izvršen je povrat na ime glavnice u ukupnom iznos od 132.474,50 kn, na koji iznos su obračunate kamate od 33.247,61 kn.
</t>
    </r>
    <r>
      <rPr>
        <b/>
        <sz val="11"/>
        <color theme="1"/>
        <rFont val="Calibri"/>
        <family val="2"/>
        <charset val="238"/>
        <scheme val="minor"/>
      </rPr>
      <t>2019. godina:</t>
    </r>
    <r>
      <rPr>
        <sz val="11"/>
        <color theme="1"/>
        <rFont val="Calibri"/>
        <family val="2"/>
        <charset val="238"/>
        <scheme val="minor"/>
      </rPr>
      <t xml:space="preserve">
• 08.08.2019. - 33.247,61 kn (kamate na ukupno vraćen iznos od 132.474,50 kn u 2018. godini)
• 18.12.2019. – 150.000,00 kn (glavnica)
Na iznos od 150.000,00 kn obračunata je kamata u iznosu od 51.272,54 kn
</t>
    </r>
    <r>
      <rPr>
        <b/>
        <sz val="11"/>
        <color theme="1"/>
        <rFont val="Calibri"/>
        <family val="2"/>
        <charset val="238"/>
        <scheme val="minor"/>
      </rPr>
      <t>2020. godina:</t>
    </r>
    <r>
      <rPr>
        <sz val="11"/>
        <color theme="1"/>
        <rFont val="Calibri"/>
        <family val="2"/>
        <charset val="238"/>
        <scheme val="minor"/>
      </rPr>
      <t xml:space="preserve">
• 30.12.2020. – 60.000,00 kn (glavnica)
Na iznos od 60.000,00 kn obračunata je kamata u iznosu od 21.403,28 kn
</t>
    </r>
    <r>
      <rPr>
        <b/>
        <sz val="11"/>
        <color theme="1"/>
        <rFont val="Calibri"/>
        <family val="2"/>
        <charset val="238"/>
        <scheme val="minor"/>
      </rPr>
      <t>2021. godina:</t>
    </r>
    <r>
      <rPr>
        <sz val="11"/>
        <color theme="1"/>
        <rFont val="Calibri"/>
        <family val="2"/>
        <charset val="238"/>
        <scheme val="minor"/>
      </rPr>
      <t xml:space="preserve">
• 07.10.2021. - 25.525,50 kn (preostala glavnica)
• 26.11.2021. - 9.894,33 kn (kamata na iznos glavnice od 25.525,50 kn)
Sukladno navedenome, preostaje za podmiriti iznos dospjelih kamata od ukupno </t>
    </r>
    <r>
      <rPr>
        <b/>
        <sz val="11"/>
        <color theme="1"/>
        <rFont val="Calibri"/>
        <family val="2"/>
        <charset val="238"/>
        <scheme val="minor"/>
      </rPr>
      <t>82.570,15 kn.</t>
    </r>
  </si>
  <si>
    <t>POU Varaždin se ne planira tijekom 2022. godine dugoročno zaduživati. POU Varaždin u 2022. godini ne planira davati kratkoročne zajmove.</t>
  </si>
  <si>
    <t>URBROJ: 2186-88-01-22-08</t>
  </si>
  <si>
    <t>Varaždin, 19.07.2022.</t>
  </si>
  <si>
    <t xml:space="preserve">1. IZMJENA PLANA
PRIHODA I RASHODA 
POU VARAŽDIN u 2022. godini
11.04.2022.
</t>
  </si>
  <si>
    <r>
      <t xml:space="preserve">POU Varaždin se planira tijekom 2022. godine kratkoročno zaduživati. POU Varaždin ne planira tijekom 2022. godine davati kratkoročne zajmove.
Planom nabave za 2022. godinu predviđena je nabava službenog vozila za potrebe ustanove. U dogovoru s Upravnim vijećem provest će se postupak jednostavne nabave za najam službenog vozila na razdoblje od godinu dana. Za navedenu nabavu planiran je iznos za 2022. godinu od 96.000,00 kn.
</t>
    </r>
    <r>
      <rPr>
        <sz val="11"/>
        <rFont val="Calibri"/>
        <family val="2"/>
        <charset val="238"/>
        <scheme val="minor"/>
      </rPr>
      <t>Planom nabave za 2022. godinu predviđena je nabava projektora za potrebe kina Gaj u Varaždinu. Vrijednost postupka nabave iznosi 400.000,00 kuna bez PDV-a (evidencijski broj 10-22/MV iz Plana nabave Pučkog otvorenog učilišta Varaždin za 2022. godinu). Člankom VI. Ugovora između Ministarstva kulture i medija RH i POU Varaždin definiran je način nadoknade sredstava od strane Ministarstva za nabavu projektora u iznosu od 300.000,00 kn na način da POU Varaždin provede postupak javne nabave i sam pokrije trošak nabave  projektora, a zatim u roku od 15 dana od završetka provedbe projekta dostavi Ministarstvu izvješće o izvršenju programa zajedno s popratnom dokumentacijom i potvrdom o uplati na račun odabranog ponuditelja.
Budući da POU Varaždin ne raspolaže dostatnim sredstvima, a Grad Varaždin je u proračunu za 2022. godinu planirao sufinanciranje razlike ukupne vrijednosti računa odabranog ponuditelja do maksimalno 200.000,00 kn, POU Varaždin planira pozajmicu od Grada Varaždina na iznos od 300.000,00 kn koju će vratiti Gradu po primitku iznos od Ministarstva.</t>
    </r>
  </si>
  <si>
    <t>2. IZMJENA PLANA 
ZADUŽIVANJA I OTPLATA 
POU VARAŽDIN u 2022. godini
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</si>
</sst>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Red]#,##0.00\ &quot;kn&quot;"/>
  </numFmts>
  <fonts count="5" x14ac:knownFonts="1">
    <font>
      <sz val="11"/>
      <color theme="1"/>
      <name val="Calibri"/>
      <family val="2"/>
      <charset val="238"/>
      <scheme val="minor"/>
    </font>
    <font>
      <b/>
      <sz val="11"/>
      <color theme="1"/>
      <name val="Calibri"/>
      <family val="2"/>
      <charset val="238"/>
      <scheme val="minor"/>
    </font>
    <font>
      <b/>
      <sz val="14"/>
      <color theme="0"/>
      <name val="Calibri"/>
      <family val="2"/>
      <charset val="238"/>
      <scheme val="minor"/>
    </font>
    <font>
      <b/>
      <sz val="14"/>
      <color theme="0"/>
      <name val="Calibri Light"/>
      <family val="2"/>
      <charset val="238"/>
      <scheme val="major"/>
    </font>
    <font>
      <sz val="11"/>
      <name val="Calibri"/>
      <family val="2"/>
      <charset val="23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58">
    <xf numFmtId="0" fontId="0" fillId="0" borderId="0" xfId="0"/>
    <xf numFmtId="0" fontId="0" fillId="0" borderId="1" xfId="0" applyBorder="1" applyAlignment="1">
      <alignment vertical="center"/>
    </xf>
    <xf numFmtId="0" fontId="1" fillId="0" borderId="1" xfId="0" applyFont="1" applyBorder="1" applyAlignment="1">
      <alignment vertical="center"/>
    </xf>
    <xf numFmtId="0" fontId="0" fillId="0" borderId="1" xfId="0" applyFont="1" applyBorder="1" applyAlignment="1">
      <alignment vertical="center"/>
    </xf>
    <xf numFmtId="0" fontId="0" fillId="0" borderId="1" xfId="0"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164" fontId="0" fillId="0" borderId="0" xfId="0" applyNumberFormat="1" applyBorder="1" applyAlignment="1">
      <alignment horizontal="right" vertical="center"/>
    </xf>
    <xf numFmtId="0" fontId="0" fillId="0" borderId="0" xfId="0" applyBorder="1"/>
    <xf numFmtId="0" fontId="1" fillId="2" borderId="5" xfId="0" applyFont="1" applyFill="1" applyBorder="1" applyAlignment="1">
      <alignment horizontal="right" vertical="center"/>
    </xf>
    <xf numFmtId="0" fontId="1" fillId="2" borderId="6" xfId="0" applyFont="1" applyFill="1" applyBorder="1" applyAlignment="1">
      <alignment vertical="center"/>
    </xf>
    <xf numFmtId="164" fontId="1" fillId="2" borderId="7" xfId="0" applyNumberFormat="1" applyFont="1" applyFill="1" applyBorder="1" applyAlignment="1">
      <alignment horizontal="right" vertical="center"/>
    </xf>
    <xf numFmtId="0" fontId="1" fillId="0" borderId="8" xfId="0" applyFont="1" applyBorder="1" applyAlignment="1">
      <alignment horizontal="right" vertical="center"/>
    </xf>
    <xf numFmtId="164" fontId="1" fillId="0" borderId="9" xfId="0" applyNumberFormat="1" applyFont="1" applyBorder="1" applyAlignment="1">
      <alignment horizontal="right" vertical="center"/>
    </xf>
    <xf numFmtId="0" fontId="0" fillId="0" borderId="8" xfId="0" applyBorder="1" applyAlignment="1">
      <alignment horizontal="right" vertical="center"/>
    </xf>
    <xf numFmtId="164" fontId="0" fillId="0" borderId="9" xfId="0" applyNumberForma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vertical="center"/>
    </xf>
    <xf numFmtId="164" fontId="0" fillId="0" borderId="12" xfId="0" applyNumberFormat="1" applyBorder="1" applyAlignment="1">
      <alignment horizontal="right" vertical="center"/>
    </xf>
    <xf numFmtId="0" fontId="0" fillId="0" borderId="8" xfId="0" applyFont="1" applyBorder="1" applyAlignment="1">
      <alignment horizontal="right" vertical="center"/>
    </xf>
    <xf numFmtId="164" fontId="0" fillId="0" borderId="9" xfId="0" applyNumberFormat="1" applyFont="1" applyBorder="1" applyAlignment="1">
      <alignment horizontal="right" vertical="center"/>
    </xf>
    <xf numFmtId="0" fontId="1" fillId="0" borderId="1" xfId="0" applyFont="1" applyBorder="1" applyAlignment="1">
      <alignment vertical="center" wrapText="1"/>
    </xf>
    <xf numFmtId="0" fontId="0" fillId="0" borderId="1" xfId="0" applyFont="1" applyBorder="1" applyAlignment="1">
      <alignment vertical="center" wrapText="1"/>
    </xf>
    <xf numFmtId="0" fontId="0" fillId="0" borderId="10" xfId="0" applyBorder="1"/>
    <xf numFmtId="0" fontId="0" fillId="0" borderId="11" xfId="0" applyBorder="1"/>
    <xf numFmtId="0" fontId="0" fillId="0" borderId="1" xfId="0" applyBorder="1" applyAlignment="1">
      <alignment horizontal="left" vertical="center"/>
    </xf>
    <xf numFmtId="0" fontId="1" fillId="0" borderId="6" xfId="0" applyFont="1" applyBorder="1" applyAlignment="1">
      <alignment horizontal="left" vertical="center" wrapText="1"/>
    </xf>
    <xf numFmtId="0" fontId="1" fillId="0" borderId="11" xfId="0" applyFont="1" applyBorder="1" applyAlignment="1">
      <alignment horizontal="left" vertical="center"/>
    </xf>
    <xf numFmtId="0" fontId="1" fillId="0" borderId="5" xfId="0" applyFont="1" applyFill="1" applyBorder="1" applyAlignment="1">
      <alignment horizontal="right" vertical="center"/>
    </xf>
    <xf numFmtId="164" fontId="0" fillId="0" borderId="9" xfId="0" applyNumberFormat="1" applyFont="1" applyFill="1" applyBorder="1" applyAlignment="1">
      <alignment horizontal="right" vertical="center"/>
    </xf>
    <xf numFmtId="164" fontId="0" fillId="0" borderId="0" xfId="0" applyNumberFormat="1"/>
    <xf numFmtId="164" fontId="1" fillId="0" borderId="9" xfId="0" applyNumberFormat="1" applyFont="1" applyFill="1" applyBorder="1" applyAlignment="1">
      <alignment horizontal="right" vertical="center"/>
    </xf>
    <xf numFmtId="164" fontId="0" fillId="0" borderId="9" xfId="0" applyNumberFormat="1" applyFill="1" applyBorder="1" applyAlignment="1">
      <alignment horizontal="right" vertical="center"/>
    </xf>
    <xf numFmtId="164" fontId="0" fillId="0" borderId="12" xfId="0" applyNumberFormat="1" applyFont="1" applyFill="1" applyBorder="1" applyAlignment="1">
      <alignment horizontal="right" vertical="center"/>
    </xf>
    <xf numFmtId="0" fontId="0" fillId="0" borderId="0" xfId="0" applyFill="1"/>
    <xf numFmtId="164" fontId="0" fillId="0" borderId="0" xfId="0" applyNumberFormat="1" applyAlignment="1">
      <alignment horizontal="right"/>
    </xf>
    <xf numFmtId="164" fontId="0" fillId="0" borderId="0" xfId="0" applyNumberFormat="1" applyBorder="1" applyAlignment="1">
      <alignment horizontal="right"/>
    </xf>
    <xf numFmtId="164" fontId="1" fillId="0" borderId="0" xfId="0" applyNumberFormat="1" applyFont="1" applyAlignment="1">
      <alignment horizontal="right"/>
    </xf>
    <xf numFmtId="164" fontId="0" fillId="0" borderId="0" xfId="0" applyNumberFormat="1" applyAlignment="1">
      <alignment horizontal="right" wrapText="1"/>
    </xf>
    <xf numFmtId="0" fontId="0" fillId="5" borderId="0" xfId="0" applyFill="1"/>
    <xf numFmtId="164" fontId="1" fillId="0" borderId="7" xfId="0" applyNumberFormat="1" applyFont="1" applyBorder="1" applyAlignment="1">
      <alignment horizontal="right" vertical="center"/>
    </xf>
    <xf numFmtId="164" fontId="0" fillId="0" borderId="9" xfId="0" applyNumberFormat="1" applyFont="1" applyBorder="1"/>
    <xf numFmtId="164" fontId="0" fillId="5" borderId="9" xfId="0" applyNumberFormat="1" applyFill="1" applyBorder="1" applyAlignment="1">
      <alignment horizontal="right" vertical="center"/>
    </xf>
    <xf numFmtId="164" fontId="0" fillId="5" borderId="9" xfId="0" applyNumberFormat="1" applyFont="1" applyFill="1" applyBorder="1" applyAlignment="1">
      <alignment horizontal="right" vertical="center"/>
    </xf>
    <xf numFmtId="164" fontId="0" fillId="5" borderId="13" xfId="0" applyNumberFormat="1" applyFill="1" applyBorder="1"/>
    <xf numFmtId="0" fontId="0" fillId="4" borderId="0" xfId="0" applyFill="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top" wrapText="1"/>
    </xf>
    <xf numFmtId="0" fontId="0" fillId="0" borderId="4" xfId="0" applyBorder="1" applyAlignment="1">
      <alignment horizontal="left" vertical="top"/>
    </xf>
    <xf numFmtId="0" fontId="0" fillId="0" borderId="2" xfId="0" applyFill="1" applyBorder="1" applyAlignment="1">
      <alignment horizontal="left" vertical="top" wrapText="1"/>
    </xf>
    <xf numFmtId="0" fontId="0" fillId="0" borderId="4" xfId="0" applyFill="1" applyBorder="1" applyAlignment="1">
      <alignment horizontal="left" vertical="top"/>
    </xf>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1</xdr:col>
      <xdr:colOff>247650</xdr:colOff>
      <xdr:row>0</xdr:row>
      <xdr:rowOff>866775</xdr:rowOff>
    </xdr:to>
    <xdr:pic>
      <xdr:nvPicPr>
        <xdr:cNvPr id="2" name="image03.png">
          <a:extLst>
            <a:ext uri="{FF2B5EF4-FFF2-40B4-BE49-F238E27FC236}">
              <a16:creationId xmlns:a16="http://schemas.microsoft.com/office/drawing/2014/main" id="{B56EBF80-5C82-4D50-B920-5EF3854219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7150" y="66675"/>
          <a:ext cx="800100" cy="8001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857250</xdr:colOff>
      <xdr:row>0</xdr:row>
      <xdr:rowOff>857250</xdr:rowOff>
    </xdr:to>
    <xdr:pic>
      <xdr:nvPicPr>
        <xdr:cNvPr id="2" name="image03.png">
          <a:extLst>
            <a:ext uri="{FF2B5EF4-FFF2-40B4-BE49-F238E27FC236}">
              <a16:creationId xmlns:a16="http://schemas.microsoft.com/office/drawing/2014/main" id="{49E2CDAF-C609-40B4-9B86-C08A5901C2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7150" y="57150"/>
          <a:ext cx="800100" cy="800100"/>
        </a:xfrm>
        <a:prstGeom prst="rect">
          <a:avLst/>
        </a:prstGeom>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opLeftCell="A10" workbookViewId="0">
      <selection activeCell="D8" sqref="D8"/>
    </sheetView>
  </sheetViews>
  <sheetFormatPr defaultRowHeight="15" x14ac:dyDescent="0.25"/>
  <cols>
    <col min="2" max="2" width="43.7109375" customWidth="1"/>
    <col min="3" max="3" width="25.85546875" customWidth="1"/>
    <col min="4" max="4" width="30.85546875" customWidth="1"/>
    <col min="5" max="5" width="18" customWidth="1"/>
  </cols>
  <sheetData>
    <row r="1" spans="1:5" ht="101.25" customHeight="1" thickBot="1" x14ac:dyDescent="0.3">
      <c r="A1" s="46" t="s">
        <v>40</v>
      </c>
      <c r="B1" s="47"/>
      <c r="C1" s="48"/>
    </row>
    <row r="2" spans="1:5" ht="45.75" customHeight="1" x14ac:dyDescent="0.25">
      <c r="A2" s="9">
        <v>3</v>
      </c>
      <c r="B2" s="10" t="s">
        <v>0</v>
      </c>
      <c r="C2" s="11">
        <v>3590000</v>
      </c>
      <c r="D2" s="38"/>
      <c r="E2" s="30"/>
    </row>
    <row r="3" spans="1:5" x14ac:dyDescent="0.25">
      <c r="A3" s="12">
        <v>31</v>
      </c>
      <c r="B3" s="2" t="s">
        <v>1</v>
      </c>
      <c r="C3" s="13">
        <v>620000</v>
      </c>
      <c r="D3" s="35"/>
    </row>
    <row r="4" spans="1:5" x14ac:dyDescent="0.25">
      <c r="A4" s="14">
        <v>311</v>
      </c>
      <c r="B4" s="3" t="s">
        <v>1</v>
      </c>
      <c r="C4" s="15">
        <v>620000</v>
      </c>
      <c r="D4" s="35"/>
    </row>
    <row r="5" spans="1:5" x14ac:dyDescent="0.25">
      <c r="A5" s="12">
        <v>34</v>
      </c>
      <c r="B5" s="2" t="s">
        <v>2</v>
      </c>
      <c r="C5" s="13">
        <v>10000</v>
      </c>
      <c r="D5" s="35"/>
    </row>
    <row r="6" spans="1:5" ht="30" x14ac:dyDescent="0.25">
      <c r="A6" s="14">
        <v>342</v>
      </c>
      <c r="B6" s="4" t="s">
        <v>3</v>
      </c>
      <c r="C6" s="20">
        <v>10000</v>
      </c>
      <c r="D6" s="35"/>
      <c r="E6" s="30"/>
    </row>
    <row r="7" spans="1:5" x14ac:dyDescent="0.25">
      <c r="A7" s="12">
        <v>35</v>
      </c>
      <c r="B7" s="2" t="s">
        <v>4</v>
      </c>
      <c r="C7" s="13">
        <v>2950000</v>
      </c>
      <c r="D7" s="37"/>
    </row>
    <row r="8" spans="1:5" x14ac:dyDescent="0.25">
      <c r="A8" s="14">
        <v>351</v>
      </c>
      <c r="B8" s="1" t="s">
        <v>5</v>
      </c>
      <c r="C8" s="15" t="s">
        <v>31</v>
      </c>
      <c r="D8" s="35"/>
    </row>
    <row r="9" spans="1:5" x14ac:dyDescent="0.25">
      <c r="A9" s="14">
        <v>352</v>
      </c>
      <c r="B9" s="4" t="s">
        <v>6</v>
      </c>
      <c r="C9" s="42" t="s">
        <v>34</v>
      </c>
      <c r="D9" s="35"/>
      <c r="E9" s="30"/>
    </row>
    <row r="10" spans="1:5" ht="30" x14ac:dyDescent="0.25">
      <c r="A10" s="14">
        <v>353</v>
      </c>
      <c r="B10" s="4" t="s">
        <v>7</v>
      </c>
      <c r="C10" s="15">
        <v>45000</v>
      </c>
      <c r="D10" s="35"/>
    </row>
    <row r="11" spans="1:5" x14ac:dyDescent="0.25">
      <c r="A11" s="14">
        <v>355</v>
      </c>
      <c r="B11" s="1" t="s">
        <v>8</v>
      </c>
      <c r="C11" s="15">
        <v>40000</v>
      </c>
      <c r="D11" s="35"/>
    </row>
    <row r="12" spans="1:5" x14ac:dyDescent="0.25">
      <c r="A12" s="12">
        <v>36</v>
      </c>
      <c r="B12" s="2" t="s">
        <v>9</v>
      </c>
      <c r="C12" s="13">
        <v>10000</v>
      </c>
      <c r="D12" s="37"/>
    </row>
    <row r="13" spans="1:5" ht="15.75" thickBot="1" x14ac:dyDescent="0.3">
      <c r="A13" s="16">
        <v>361</v>
      </c>
      <c r="B13" s="17" t="s">
        <v>10</v>
      </c>
      <c r="C13" s="18">
        <v>10000</v>
      </c>
      <c r="D13" s="35"/>
    </row>
    <row r="14" spans="1:5" s="8" customFormat="1" ht="15.75" thickBot="1" x14ac:dyDescent="0.3">
      <c r="A14" s="5"/>
      <c r="B14" s="6"/>
      <c r="C14" s="7"/>
      <c r="D14" s="36"/>
    </row>
    <row r="15" spans="1:5" ht="45.75" customHeight="1" x14ac:dyDescent="0.25">
      <c r="A15" s="9">
        <v>4</v>
      </c>
      <c r="B15" s="10" t="s">
        <v>11</v>
      </c>
      <c r="C15" s="11">
        <v>3466904</v>
      </c>
      <c r="D15" s="35"/>
    </row>
    <row r="16" spans="1:5" x14ac:dyDescent="0.25">
      <c r="A16" s="12">
        <v>41</v>
      </c>
      <c r="B16" s="2" t="s">
        <v>12</v>
      </c>
      <c r="C16" s="31">
        <f>C17+C18+C19</f>
        <v>815654</v>
      </c>
      <c r="D16" s="35"/>
    </row>
    <row r="17" spans="1:4" x14ac:dyDescent="0.25">
      <c r="A17" s="14">
        <v>411</v>
      </c>
      <c r="B17" s="3" t="s">
        <v>13</v>
      </c>
      <c r="C17" s="42">
        <v>651314</v>
      </c>
      <c r="D17" s="35"/>
    </row>
    <row r="18" spans="1:4" x14ac:dyDescent="0.25">
      <c r="A18" s="19">
        <v>412</v>
      </c>
      <c r="B18" s="3" t="s">
        <v>14</v>
      </c>
      <c r="C18" s="43">
        <v>53800</v>
      </c>
      <c r="D18" s="35"/>
    </row>
    <row r="19" spans="1:4" x14ac:dyDescent="0.25">
      <c r="A19" s="14">
        <v>413</v>
      </c>
      <c r="B19" s="1" t="s">
        <v>15</v>
      </c>
      <c r="C19" s="42">
        <v>110540</v>
      </c>
      <c r="D19" s="35"/>
    </row>
    <row r="20" spans="1:4" x14ac:dyDescent="0.25">
      <c r="A20" s="12">
        <v>42</v>
      </c>
      <c r="B20" s="21" t="s">
        <v>16</v>
      </c>
      <c r="C20" s="31" t="s">
        <v>35</v>
      </c>
      <c r="D20" s="35"/>
    </row>
    <row r="21" spans="1:4" x14ac:dyDescent="0.25">
      <c r="A21" s="19">
        <v>421</v>
      </c>
      <c r="B21" s="3" t="s">
        <v>17</v>
      </c>
      <c r="C21" s="43">
        <v>55000</v>
      </c>
      <c r="D21" s="35"/>
    </row>
    <row r="22" spans="1:4" x14ac:dyDescent="0.25">
      <c r="A22" s="19">
        <v>424</v>
      </c>
      <c r="B22" s="3" t="s">
        <v>18</v>
      </c>
      <c r="C22" s="43">
        <v>70000</v>
      </c>
      <c r="D22" s="35"/>
    </row>
    <row r="23" spans="1:4" x14ac:dyDescent="0.25">
      <c r="A23" s="19">
        <v>425</v>
      </c>
      <c r="B23" s="22" t="s">
        <v>19</v>
      </c>
      <c r="C23" s="41">
        <v>926750</v>
      </c>
      <c r="D23" s="35"/>
    </row>
    <row r="24" spans="1:4" x14ac:dyDescent="0.25">
      <c r="A24" s="19">
        <v>426</v>
      </c>
      <c r="B24" s="22" t="s">
        <v>20</v>
      </c>
      <c r="C24" s="29">
        <v>105500</v>
      </c>
      <c r="D24" s="35"/>
    </row>
    <row r="25" spans="1:4" x14ac:dyDescent="0.25">
      <c r="A25" s="19">
        <v>429</v>
      </c>
      <c r="B25" s="3" t="s">
        <v>21</v>
      </c>
      <c r="C25" s="29">
        <v>626000</v>
      </c>
      <c r="D25" s="35"/>
    </row>
    <row r="26" spans="1:4" x14ac:dyDescent="0.25">
      <c r="A26" s="12">
        <v>43</v>
      </c>
      <c r="B26" s="2" t="s">
        <v>22</v>
      </c>
      <c r="C26" s="31">
        <v>40000</v>
      </c>
      <c r="D26" s="35"/>
    </row>
    <row r="27" spans="1:4" x14ac:dyDescent="0.25">
      <c r="A27" s="12">
        <v>44</v>
      </c>
      <c r="B27" s="2" t="s">
        <v>23</v>
      </c>
      <c r="C27" s="31">
        <v>143000</v>
      </c>
      <c r="D27" s="35"/>
    </row>
    <row r="28" spans="1:4" s="8" customFormat="1" x14ac:dyDescent="0.25">
      <c r="A28" s="14">
        <v>443</v>
      </c>
      <c r="B28" s="1" t="s">
        <v>24</v>
      </c>
      <c r="C28" s="32">
        <v>143000</v>
      </c>
      <c r="D28" s="36"/>
    </row>
    <row r="29" spans="1:4" s="8" customFormat="1" x14ac:dyDescent="0.25">
      <c r="A29" s="12">
        <v>46</v>
      </c>
      <c r="B29" s="2" t="s">
        <v>25</v>
      </c>
      <c r="C29" s="31">
        <v>685000</v>
      </c>
      <c r="D29" s="36"/>
    </row>
    <row r="30" spans="1:4" ht="15.75" thickBot="1" x14ac:dyDescent="0.3">
      <c r="A30" s="23">
        <v>462</v>
      </c>
      <c r="B30" s="24" t="s">
        <v>26</v>
      </c>
      <c r="C30" s="33">
        <v>685000</v>
      </c>
      <c r="D30" s="35"/>
    </row>
    <row r="31" spans="1:4" ht="15.75" thickBot="1" x14ac:dyDescent="0.3">
      <c r="A31" s="8"/>
      <c r="B31" s="8"/>
      <c r="C31" s="8"/>
      <c r="D31" s="35"/>
    </row>
    <row r="32" spans="1:4" ht="30" x14ac:dyDescent="0.25">
      <c r="A32" s="28">
        <v>522</v>
      </c>
      <c r="B32" s="26" t="s">
        <v>27</v>
      </c>
      <c r="C32" s="40">
        <f>C33+C34</f>
        <v>835184</v>
      </c>
      <c r="D32" s="35"/>
    </row>
    <row r="33" spans="1:4" x14ac:dyDescent="0.25">
      <c r="A33" s="14" t="s">
        <v>28</v>
      </c>
      <c r="B33" s="25" t="s">
        <v>33</v>
      </c>
      <c r="C33" s="44">
        <v>123096</v>
      </c>
      <c r="D33" s="35"/>
    </row>
    <row r="34" spans="1:4" ht="15.75" thickBot="1" x14ac:dyDescent="0.3">
      <c r="A34" s="16" t="s">
        <v>29</v>
      </c>
      <c r="B34" s="27" t="s">
        <v>30</v>
      </c>
      <c r="C34" s="18">
        <v>712088</v>
      </c>
      <c r="D34" s="35"/>
    </row>
    <row r="35" spans="1:4" x14ac:dyDescent="0.25">
      <c r="C35" s="30"/>
    </row>
    <row r="36" spans="1:4" x14ac:dyDescent="0.25">
      <c r="B36" s="39" t="s">
        <v>32</v>
      </c>
    </row>
    <row r="37" spans="1:4" x14ac:dyDescent="0.25">
      <c r="B37" s="39" t="s">
        <v>38</v>
      </c>
    </row>
    <row r="38" spans="1:4" x14ac:dyDescent="0.25">
      <c r="B38" s="45" t="s">
        <v>39</v>
      </c>
    </row>
  </sheetData>
  <mergeCells count="1">
    <mergeCell ref="A1:C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tabSelected="1" zoomScaleNormal="100" workbookViewId="0">
      <selection sqref="A1:B1"/>
    </sheetView>
  </sheetViews>
  <sheetFormatPr defaultRowHeight="15" x14ac:dyDescent="0.25"/>
  <cols>
    <col min="1" max="1" width="102.7109375" customWidth="1"/>
    <col min="2" max="2" width="0.140625" customWidth="1"/>
  </cols>
  <sheetData>
    <row r="1" spans="1:6" ht="75" customHeight="1" thickBot="1" x14ac:dyDescent="0.3">
      <c r="A1" s="49" t="s">
        <v>42</v>
      </c>
      <c r="B1" s="50"/>
    </row>
    <row r="2" spans="1:6" ht="264" customHeight="1" thickBot="1" x14ac:dyDescent="0.3">
      <c r="A2" s="51" t="s">
        <v>41</v>
      </c>
      <c r="B2" s="52"/>
    </row>
    <row r="3" spans="1:6" ht="35.25" customHeight="1" thickBot="1" x14ac:dyDescent="0.3">
      <c r="A3" s="53" t="s">
        <v>37</v>
      </c>
      <c r="B3" s="54"/>
    </row>
    <row r="4" spans="1:6" ht="15.75" thickBot="1" x14ac:dyDescent="0.3">
      <c r="A4" s="57"/>
      <c r="B4" s="57"/>
    </row>
    <row r="5" spans="1:6" ht="409.5" customHeight="1" thickBot="1" x14ac:dyDescent="0.3">
      <c r="A5" s="55" t="s">
        <v>36</v>
      </c>
      <c r="B5" s="56"/>
      <c r="F5" s="34"/>
    </row>
  </sheetData>
  <mergeCells count="5">
    <mergeCell ref="A1:B1"/>
    <mergeCell ref="A2:B2"/>
    <mergeCell ref="A3:B3"/>
    <mergeCell ref="A5:B5"/>
    <mergeCell ref="A4:B4"/>
  </mergeCells>
  <pageMargins left="0.7" right="0.7" top="0.75" bottom="0.75" header="0.3" footer="0.3"/>
  <pageSetup paperSize="9" scale="60"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korisnik</dc:creator>
  <cp:lastModifiedBy>Suncica Stanic-Gluhinic</cp:lastModifiedBy>
  <cp:lastPrinted>2022-07-19T11:48:20Z</cp:lastPrinted>
  <dcterms:created xsi:type="dcterms:W3CDTF">2018-12-14T10:24:14Z</dcterms:created>
  <dcterms:modified xsi:type="dcterms:W3CDTF">2022-12-16T08:14:01Z</dcterms:modified>
</cp:coreProperties>
</file>